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92F3891E-D48E-4E9D-BC1D-DB3F732C987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<sst xmlns="http://schemas.openxmlformats.org/spreadsheetml/2006/main" count="83" uniqueCount="83">
  <si>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</si>
  <si>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</si>
  <si>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</si>
  <si>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</si>
  <si>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</si>
  <si>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</si>
  <si>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</si>
  <si>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</si>
  <si>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</si>
  <si>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</si>
  <si>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</si>
  <si>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</si>
  <si>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</si>
  <si>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</si>
  <si>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</si>
  <si>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</si>
  <si>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</si>
  <si>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</si>
  <si>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</si>
  <si>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</si>
  <si>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</si>
  <si>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</si>
  <si>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</si>
  <si>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</si>
  <si>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</si>
  <si>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</si>
  <si>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</si>
  <si>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</si>
  <si>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</si>
  <si>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</si>
  <si>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</si>
  <si>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</si>
  <si>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</si>
  <si>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</si>
  <si>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</si>
  <si>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</si>
  <si>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</si>
  <si>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</si>
  <si>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</si>
  <si>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</si>
  <si>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</si>
  <si>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</si>
  <si>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</si>
  <si>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</si>
  <si>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</si>
  <si>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</si>
  <si>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</si>
  <si>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</si>
  <si>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</si>
  <si>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</si>
  <si>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</si>
  <si>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</si>
  <si>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</si>
  <si>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</si>
  <si>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</si>
  <si>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</si>
  <si>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</si>
  <si>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</si>
  <si>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</si>
  <si>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</si>
  <si>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</si>
  <si>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</si>
  <si>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</si>
  <si>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</si>
  <si>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</si>
  <si>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</si>
  <si>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</si>
  <si>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</si>
  <si>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</si>
  <si>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</si>
  <si>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</si>
  <si>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</si>
  <si>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</si>
  <si>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</si>
  <si>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</si>
  <si>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</si>
  <si>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</si>
  <si>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</si>
  <si>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</si>
  <si>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</si>
  <si>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</si>
  <si>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</si>
  <si>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Sistema para el Desarrollo Integral de la Familia del Municipio de San Felipe, Gto.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</si>
</sst>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3" xfId="0" applyFont="1" applyBorder="1" applyAlignment="1">
      <alignment horizontal="left" indent="1"/>
    </xf>
    <xf numFmtId="43" fontId="3" fillId="0" borderId="10" xfId="16" applyFont="1" applyBorder="1" applyProtection="1">
      <protection locked="0"/>
    </xf>
    <xf numFmtId="43" fontId="3" fillId="0" borderId="9" xfId="16" applyFont="1" applyBorder="1" applyProtection="1">
      <protection locked="0"/>
    </xf>
    <xf numFmtId="43" fontId="7" fillId="0" borderId="9" xfId="16" applyFont="1" applyBorder="1" applyProtection="1">
      <protection locked="0"/>
    </xf>
    <xf numFmtId="43" fontId="7" fillId="0" borderId="8" xfId="16" applyFont="1" applyBorder="1" applyProtection="1">
      <protection locked="0"/>
    </xf>
    <xf numFmtId="43" fontId="7" fillId="0" borderId="10" xfId="16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118C7BE5-19C8-4335-934F-17004ED11D5E}"/>
    <cellStyle name="Millares 2 3" xfId="4" xr:uid="{00000000-0005-0000-0000-000003000000}"/>
    <cellStyle name="Millares 2 3 2" xfId="19" xr:uid="{A07CA2F0-D151-4380-82A4-32EC9734A80D}"/>
    <cellStyle name="Millares 2 4" xfId="17" xr:uid="{A456B2BD-B699-47C5-A096-D85CE91B7D31}"/>
    <cellStyle name="Millares 3" xfId="5" xr:uid="{00000000-0005-0000-0000-000004000000}"/>
    <cellStyle name="Millares 3 2" xfId="20" xr:uid="{2F6181D6-9687-42A4-A3D2-486241C9CE14}"/>
    <cellStyle name="Moneda 2" xfId="6" xr:uid="{00000000-0005-0000-0000-000005000000}"/>
    <cellStyle name="Moneda 2 2" xfId="21" xr:uid="{9E2F83D0-C181-4BA6-B231-FE1E45E057B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7C6A7C58-8E37-41DF-A395-908442B9C9E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EB309AB2-D27E-42D6-A5C5-2971CD2BB6F7}"/>
    <cellStyle name="Normal 6 3" xfId="23" xr:uid="{A7A5764B-2F5A-4641-8C8E-86265645D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81</xdr:row>
      <xdr:rowOff>66675</xdr:rowOff>
    </xdr:from>
    <xdr:to>
      <xdr:col>5</xdr:col>
      <xdr:colOff>757030</xdr:colOff>
      <xdr:row>86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CD0D59F-F07C-474A-B86D-06EDE539B628}"/>
            </a:ext>
          </a:extLst>
        </xdr:cNvPr>
        <xdr:cNvSpPr txBox="1"/>
      </xdr:nvSpPr>
      <xdr:spPr>
        <a:xfrm>
          <a:off x="2495550" y="1243012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workbookViewId="0">
      <selection activeCell="B4" sqref="B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2" t="s">
        <v>82</v>
      </c>
      <c r="B1" s="22"/>
      <c r="C1" s="22"/>
      <c r="D1" s="22"/>
      <c r="E1" s="22"/>
      <c r="F1" s="22"/>
      <c r="G1" s="23"/>
    </row>
    <row r="2" spans="1:8" x14ac:dyDescent="0.2">
      <c r="A2" s="15"/>
      <c r="B2" s="17" t="s">
        <v>14</v>
      </c>
      <c r="C2" s="18"/>
      <c r="D2" s="18"/>
      <c r="E2" s="18"/>
      <c r="F2" s="19"/>
      <c r="G2" s="20" t="s">
        <v>13</v>
      </c>
    </row>
    <row r="3" spans="1:8" ht="24.95" customHeight="1" x14ac:dyDescent="0.2">
      <c r="A3" s="16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1"/>
    </row>
    <row r="4" spans="1:8" x14ac:dyDescent="0.2">
      <c r="A4" s="6" t="s">
        <v>15</v>
      </c>
      <c r="B4" s="13">
        <f>SUM(B5:B11)</f>
        <v>14253571.979999999</v>
      </c>
      <c r="C4" s="13">
        <f>SUM(C5:C11)</f>
        <v>0</v>
      </c>
      <c r="D4" s="13">
        <f>B4+C4</f>
        <v>14253571.979999999</v>
      </c>
      <c r="E4" s="13">
        <f>SUM(E5:E11)</f>
        <v>3028461.7</v>
      </c>
      <c r="F4" s="13">
        <f>SUM(F5:F11)</f>
        <v>3028461.7</v>
      </c>
      <c r="G4" s="13">
        <f>D4-E4</f>
        <v>11225110.279999997</v>
      </c>
    </row>
    <row r="5" spans="1:8" x14ac:dyDescent="0.2">
      <c r="A5" s="8" t="s">
        <v>19</v>
      </c>
      <c r="B5" s="10">
        <v>8864890.7899999991</v>
      </c>
      <c r="C5" s="10">
        <v>-123079.88</v>
      </c>
      <c r="D5" s="10">
        <f t="shared" ref="D5:D68" si="0">B5+C5</f>
        <v>8741810.9099999983</v>
      </c>
      <c r="E5" s="10">
        <v>2061419.38</v>
      </c>
      <c r="F5" s="10">
        <v>2061419.38</v>
      </c>
      <c r="G5" s="10">
        <f t="shared" ref="G5:G68" si="1">D5-E5</f>
        <v>6680391.5299999984</v>
      </c>
      <c r="H5" s="4">
        <v>1100</v>
      </c>
    </row>
    <row r="6" spans="1:8" x14ac:dyDescent="0.2">
      <c r="A6" s="8" t="s">
        <v>20</v>
      </c>
      <c r="B6" s="10">
        <v>0</v>
      </c>
      <c r="C6" s="10">
        <v>0</v>
      </c>
      <c r="D6" s="10">
        <f t="shared" si="0"/>
        <v>0</v>
      </c>
      <c r="E6" s="10">
        <v>0</v>
      </c>
      <c r="F6" s="10">
        <v>0</v>
      </c>
      <c r="G6" s="10">
        <f t="shared" si="1"/>
        <v>0</v>
      </c>
      <c r="H6" s="4">
        <v>1200</v>
      </c>
    </row>
    <row r="7" spans="1:8" x14ac:dyDescent="0.2">
      <c r="A7" s="8" t="s">
        <v>21</v>
      </c>
      <c r="B7" s="10">
        <v>1297859.81</v>
      </c>
      <c r="C7" s="10">
        <v>0</v>
      </c>
      <c r="D7" s="10">
        <f t="shared" si="0"/>
        <v>1297859.81</v>
      </c>
      <c r="E7" s="10">
        <v>0</v>
      </c>
      <c r="F7" s="10">
        <v>0</v>
      </c>
      <c r="G7" s="10">
        <f t="shared" si="1"/>
        <v>1297859.81</v>
      </c>
      <c r="H7" s="4">
        <v>1300</v>
      </c>
    </row>
    <row r="8" spans="1:8" x14ac:dyDescent="0.2">
      <c r="A8" s="8" t="s">
        <v>1</v>
      </c>
      <c r="B8" s="10">
        <v>2595705.11</v>
      </c>
      <c r="C8" s="10">
        <v>0</v>
      </c>
      <c r="D8" s="10">
        <f t="shared" si="0"/>
        <v>2595705.11</v>
      </c>
      <c r="E8" s="10">
        <v>389435.18</v>
      </c>
      <c r="F8" s="10">
        <v>389435.18</v>
      </c>
      <c r="G8" s="10">
        <f t="shared" si="1"/>
        <v>2206269.9299999997</v>
      </c>
      <c r="H8" s="4">
        <v>1400</v>
      </c>
    </row>
    <row r="9" spans="1:8" x14ac:dyDescent="0.2">
      <c r="A9" s="8" t="s">
        <v>22</v>
      </c>
      <c r="B9" s="10">
        <v>1495116.27</v>
      </c>
      <c r="C9" s="10">
        <v>123079.88</v>
      </c>
      <c r="D9" s="10">
        <f t="shared" si="0"/>
        <v>1618196.15</v>
      </c>
      <c r="E9" s="10">
        <v>577607.14</v>
      </c>
      <c r="F9" s="10">
        <v>577607.14</v>
      </c>
      <c r="G9" s="10">
        <f t="shared" si="1"/>
        <v>1040589.0099999999</v>
      </c>
      <c r="H9" s="4">
        <v>1500</v>
      </c>
    </row>
    <row r="10" spans="1:8" x14ac:dyDescent="0.2">
      <c r="A10" s="8" t="s">
        <v>2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  <c r="H10" s="4">
        <v>1600</v>
      </c>
    </row>
    <row r="11" spans="1:8" x14ac:dyDescent="0.2">
      <c r="A11" s="8" t="s">
        <v>23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  <c r="H11" s="4">
        <v>1700</v>
      </c>
    </row>
    <row r="12" spans="1:8" x14ac:dyDescent="0.2">
      <c r="A12" s="6" t="s">
        <v>74</v>
      </c>
      <c r="B12" s="14">
        <f>SUM(B13:B21)</f>
        <v>323666.88</v>
      </c>
      <c r="C12" s="14">
        <f>SUM(C13:C21)</f>
        <v>120.2</v>
      </c>
      <c r="D12" s="14">
        <f t="shared" si="0"/>
        <v>323787.08</v>
      </c>
      <c r="E12" s="14">
        <f>SUM(E13:E21)</f>
        <v>71889.59</v>
      </c>
      <c r="F12" s="14">
        <f>SUM(F13:F21)</f>
        <v>71889.59</v>
      </c>
      <c r="G12" s="14">
        <f t="shared" si="1"/>
        <v>251897.49000000002</v>
      </c>
      <c r="H12" s="7">
        <v>0</v>
      </c>
    </row>
    <row r="13" spans="1:8" x14ac:dyDescent="0.2">
      <c r="A13" s="8" t="s">
        <v>24</v>
      </c>
      <c r="B13" s="10">
        <v>40800</v>
      </c>
      <c r="C13" s="10">
        <v>0</v>
      </c>
      <c r="D13" s="10">
        <f t="shared" si="0"/>
        <v>40800</v>
      </c>
      <c r="E13" s="10">
        <v>20427.62</v>
      </c>
      <c r="F13" s="10">
        <v>20427.62</v>
      </c>
      <c r="G13" s="10">
        <f t="shared" si="1"/>
        <v>20372.38</v>
      </c>
      <c r="H13" s="4">
        <v>2100</v>
      </c>
    </row>
    <row r="14" spans="1:8" x14ac:dyDescent="0.2">
      <c r="A14" s="8" t="s">
        <v>25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si="1"/>
        <v>0</v>
      </c>
      <c r="H14" s="4">
        <v>2200</v>
      </c>
    </row>
    <row r="15" spans="1:8" x14ac:dyDescent="0.2">
      <c r="A15" s="8" t="s">
        <v>26</v>
      </c>
      <c r="B15" s="10">
        <v>1967.05</v>
      </c>
      <c r="C15" s="10">
        <v>0</v>
      </c>
      <c r="D15" s="10">
        <f t="shared" si="0"/>
        <v>1967.05</v>
      </c>
      <c r="E15" s="10">
        <v>1965.46</v>
      </c>
      <c r="F15" s="10">
        <v>1965.46</v>
      </c>
      <c r="G15" s="10">
        <f t="shared" si="1"/>
        <v>1.5899999999999181</v>
      </c>
      <c r="H15" s="4">
        <v>2300</v>
      </c>
    </row>
    <row r="16" spans="1:8" x14ac:dyDescent="0.2">
      <c r="A16" s="8" t="s">
        <v>27</v>
      </c>
      <c r="B16" s="10">
        <v>1000</v>
      </c>
      <c r="C16" s="10">
        <v>0</v>
      </c>
      <c r="D16" s="10">
        <f t="shared" si="0"/>
        <v>1000</v>
      </c>
      <c r="E16" s="10">
        <v>965</v>
      </c>
      <c r="F16" s="10">
        <v>965</v>
      </c>
      <c r="G16" s="10">
        <f t="shared" si="1"/>
        <v>35</v>
      </c>
      <c r="H16" s="4">
        <v>2400</v>
      </c>
    </row>
    <row r="17" spans="1:8" x14ac:dyDescent="0.2">
      <c r="A17" s="8" t="s">
        <v>28</v>
      </c>
      <c r="B17" s="10">
        <v>12700</v>
      </c>
      <c r="C17" s="10">
        <v>120.2</v>
      </c>
      <c r="D17" s="10">
        <f t="shared" si="0"/>
        <v>12820.2</v>
      </c>
      <c r="E17" s="10">
        <v>3320.2</v>
      </c>
      <c r="F17" s="10">
        <v>3320.2</v>
      </c>
      <c r="G17" s="10">
        <f t="shared" si="1"/>
        <v>9500</v>
      </c>
      <c r="H17" s="4">
        <v>2500</v>
      </c>
    </row>
    <row r="18" spans="1:8" x14ac:dyDescent="0.2">
      <c r="A18" s="8" t="s">
        <v>29</v>
      </c>
      <c r="B18" s="10">
        <v>228000</v>
      </c>
      <c r="C18" s="10">
        <v>0</v>
      </c>
      <c r="D18" s="10">
        <f t="shared" si="0"/>
        <v>228000</v>
      </c>
      <c r="E18" s="10">
        <v>34840.910000000003</v>
      </c>
      <c r="F18" s="10">
        <v>34840.910000000003</v>
      </c>
      <c r="G18" s="10">
        <f t="shared" si="1"/>
        <v>193159.09</v>
      </c>
      <c r="H18" s="4">
        <v>2600</v>
      </c>
    </row>
    <row r="19" spans="1:8" x14ac:dyDescent="0.2">
      <c r="A19" s="8" t="s">
        <v>30</v>
      </c>
      <c r="B19" s="10">
        <v>0</v>
      </c>
      <c r="C19" s="10">
        <v>0</v>
      </c>
      <c r="D19" s="10">
        <f t="shared" si="0"/>
        <v>0</v>
      </c>
      <c r="E19" s="10">
        <v>0</v>
      </c>
      <c r="F19" s="10">
        <v>0</v>
      </c>
      <c r="G19" s="10">
        <f t="shared" si="1"/>
        <v>0</v>
      </c>
      <c r="H19" s="4">
        <v>2700</v>
      </c>
    </row>
    <row r="20" spans="1:8" x14ac:dyDescent="0.2">
      <c r="A20" s="8" t="s">
        <v>31</v>
      </c>
      <c r="B20" s="10">
        <v>0</v>
      </c>
      <c r="C20" s="10">
        <v>0</v>
      </c>
      <c r="D20" s="10">
        <f t="shared" si="0"/>
        <v>0</v>
      </c>
      <c r="E20" s="10">
        <v>0</v>
      </c>
      <c r="F20" s="10">
        <v>0</v>
      </c>
      <c r="G20" s="10">
        <f t="shared" si="1"/>
        <v>0</v>
      </c>
      <c r="H20" s="4">
        <v>2800</v>
      </c>
    </row>
    <row r="21" spans="1:8" x14ac:dyDescent="0.2">
      <c r="A21" s="8" t="s">
        <v>32</v>
      </c>
      <c r="B21" s="10">
        <v>39199.83</v>
      </c>
      <c r="C21" s="10">
        <v>0</v>
      </c>
      <c r="D21" s="10">
        <f t="shared" si="0"/>
        <v>39199.83</v>
      </c>
      <c r="E21" s="10">
        <v>10370.4</v>
      </c>
      <c r="F21" s="10">
        <v>10370.4</v>
      </c>
      <c r="G21" s="10">
        <f t="shared" si="1"/>
        <v>28829.43</v>
      </c>
      <c r="H21" s="4">
        <v>2900</v>
      </c>
    </row>
    <row r="22" spans="1:8" x14ac:dyDescent="0.2">
      <c r="A22" s="6" t="s">
        <v>16</v>
      </c>
      <c r="B22" s="14">
        <f>SUM(B23:B31)</f>
        <v>739227.76</v>
      </c>
      <c r="C22" s="14">
        <f>SUM(C23:C31)</f>
        <v>-120.2</v>
      </c>
      <c r="D22" s="14">
        <f t="shared" si="0"/>
        <v>739107.56</v>
      </c>
      <c r="E22" s="14">
        <f>SUM(E23:E31)</f>
        <v>118104.70999999999</v>
      </c>
      <c r="F22" s="14">
        <f>SUM(F23:F31)</f>
        <v>118104.70999999999</v>
      </c>
      <c r="G22" s="14">
        <f t="shared" si="1"/>
        <v>621002.85000000009</v>
      </c>
      <c r="H22" s="7">
        <v>0</v>
      </c>
    </row>
    <row r="23" spans="1:8" x14ac:dyDescent="0.2">
      <c r="A23" s="8" t="s">
        <v>33</v>
      </c>
      <c r="B23" s="10">
        <v>78040.34</v>
      </c>
      <c r="C23" s="10">
        <v>0</v>
      </c>
      <c r="D23" s="10">
        <f t="shared" si="0"/>
        <v>78040.34</v>
      </c>
      <c r="E23" s="10">
        <v>21336</v>
      </c>
      <c r="F23" s="10">
        <v>21336</v>
      </c>
      <c r="G23" s="10">
        <f t="shared" si="1"/>
        <v>56704.34</v>
      </c>
      <c r="H23" s="4">
        <v>3100</v>
      </c>
    </row>
    <row r="24" spans="1:8" x14ac:dyDescent="0.2">
      <c r="A24" s="8" t="s">
        <v>34</v>
      </c>
      <c r="B24" s="10">
        <v>45840.28</v>
      </c>
      <c r="C24" s="10">
        <v>0</v>
      </c>
      <c r="D24" s="10">
        <f t="shared" si="0"/>
        <v>45840.28</v>
      </c>
      <c r="E24" s="10">
        <v>22655.46</v>
      </c>
      <c r="F24" s="10">
        <v>22655.46</v>
      </c>
      <c r="G24" s="10">
        <f t="shared" si="1"/>
        <v>23184.82</v>
      </c>
      <c r="H24" s="4">
        <v>3200</v>
      </c>
    </row>
    <row r="25" spans="1:8" x14ac:dyDescent="0.2">
      <c r="A25" s="8" t="s">
        <v>35</v>
      </c>
      <c r="B25" s="10">
        <v>38872</v>
      </c>
      <c r="C25" s="10">
        <v>0</v>
      </c>
      <c r="D25" s="10">
        <f t="shared" si="0"/>
        <v>38872</v>
      </c>
      <c r="E25" s="10">
        <v>12900</v>
      </c>
      <c r="F25" s="10">
        <v>12900</v>
      </c>
      <c r="G25" s="10">
        <f t="shared" si="1"/>
        <v>25972</v>
      </c>
      <c r="H25" s="4">
        <v>3300</v>
      </c>
    </row>
    <row r="26" spans="1:8" x14ac:dyDescent="0.2">
      <c r="A26" s="8" t="s">
        <v>36</v>
      </c>
      <c r="B26" s="10">
        <v>143334.06</v>
      </c>
      <c r="C26" s="10">
        <v>0</v>
      </c>
      <c r="D26" s="10">
        <f t="shared" si="0"/>
        <v>143334.06</v>
      </c>
      <c r="E26" s="10">
        <v>262.16000000000003</v>
      </c>
      <c r="F26" s="10">
        <v>262.16000000000003</v>
      </c>
      <c r="G26" s="10">
        <f t="shared" si="1"/>
        <v>143071.9</v>
      </c>
      <c r="H26" s="4">
        <v>3400</v>
      </c>
    </row>
    <row r="27" spans="1:8" x14ac:dyDescent="0.2">
      <c r="A27" s="8" t="s">
        <v>37</v>
      </c>
      <c r="B27" s="10">
        <v>46250</v>
      </c>
      <c r="C27" s="10">
        <v>0</v>
      </c>
      <c r="D27" s="10">
        <f t="shared" si="0"/>
        <v>46250</v>
      </c>
      <c r="E27" s="10">
        <v>9175.94</v>
      </c>
      <c r="F27" s="10">
        <v>9175.94</v>
      </c>
      <c r="G27" s="10">
        <f t="shared" si="1"/>
        <v>37074.06</v>
      </c>
      <c r="H27" s="4">
        <v>3500</v>
      </c>
    </row>
    <row r="28" spans="1:8" x14ac:dyDescent="0.2">
      <c r="A28" s="8" t="s">
        <v>80</v>
      </c>
      <c r="B28" s="10">
        <v>0</v>
      </c>
      <c r="C28" s="10">
        <v>0</v>
      </c>
      <c r="D28" s="10">
        <f t="shared" si="0"/>
        <v>0</v>
      </c>
      <c r="E28" s="10">
        <v>0</v>
      </c>
      <c r="F28" s="10">
        <v>0</v>
      </c>
      <c r="G28" s="10">
        <f t="shared" si="1"/>
        <v>0</v>
      </c>
      <c r="H28" s="4">
        <v>3600</v>
      </c>
    </row>
    <row r="29" spans="1:8" x14ac:dyDescent="0.2">
      <c r="A29" s="8" t="s">
        <v>38</v>
      </c>
      <c r="B29" s="10">
        <v>0</v>
      </c>
      <c r="C29" s="10">
        <v>0</v>
      </c>
      <c r="D29" s="10">
        <f t="shared" si="0"/>
        <v>0</v>
      </c>
      <c r="E29" s="10">
        <v>0</v>
      </c>
      <c r="F29" s="10">
        <v>0</v>
      </c>
      <c r="G29" s="10">
        <f t="shared" si="1"/>
        <v>0</v>
      </c>
      <c r="H29" s="4">
        <v>3700</v>
      </c>
    </row>
    <row r="30" spans="1:8" x14ac:dyDescent="0.2">
      <c r="A30" s="8" t="s">
        <v>39</v>
      </c>
      <c r="B30" s="10">
        <v>36500</v>
      </c>
      <c r="C30" s="10">
        <v>0</v>
      </c>
      <c r="D30" s="10">
        <f t="shared" si="0"/>
        <v>36500</v>
      </c>
      <c r="E30" s="10">
        <v>4282.1499999999996</v>
      </c>
      <c r="F30" s="10">
        <v>4282.1499999999996</v>
      </c>
      <c r="G30" s="10">
        <f t="shared" si="1"/>
        <v>32217.85</v>
      </c>
      <c r="H30" s="4">
        <v>3800</v>
      </c>
    </row>
    <row r="31" spans="1:8" x14ac:dyDescent="0.2">
      <c r="A31" s="8" t="s">
        <v>0</v>
      </c>
      <c r="B31" s="10">
        <v>350391.08</v>
      </c>
      <c r="C31" s="10">
        <v>-120.2</v>
      </c>
      <c r="D31" s="10">
        <f t="shared" si="0"/>
        <v>350270.88</v>
      </c>
      <c r="E31" s="10">
        <v>47493</v>
      </c>
      <c r="F31" s="10">
        <v>47493</v>
      </c>
      <c r="G31" s="10">
        <f t="shared" si="1"/>
        <v>302777.88</v>
      </c>
      <c r="H31" s="4">
        <v>3900</v>
      </c>
    </row>
    <row r="32" spans="1:8" x14ac:dyDescent="0.2">
      <c r="A32" s="6" t="s">
        <v>75</v>
      </c>
      <c r="B32" s="14">
        <f>SUM(B33:B41)</f>
        <v>2422625.0299999998</v>
      </c>
      <c r="C32" s="14">
        <f>SUM(C33:C41)</f>
        <v>0</v>
      </c>
      <c r="D32" s="14">
        <f t="shared" si="0"/>
        <v>2422625.0299999998</v>
      </c>
      <c r="E32" s="14">
        <f>SUM(E33:E41)</f>
        <v>711635.78999999992</v>
      </c>
      <c r="F32" s="14">
        <f>SUM(F33:F41)</f>
        <v>711635.78999999992</v>
      </c>
      <c r="G32" s="14">
        <f t="shared" si="1"/>
        <v>1710989.2399999998</v>
      </c>
      <c r="H32" s="7">
        <v>0</v>
      </c>
    </row>
    <row r="33" spans="1:8" x14ac:dyDescent="0.2">
      <c r="A33" s="8" t="s">
        <v>40</v>
      </c>
      <c r="B33" s="10">
        <v>0</v>
      </c>
      <c r="C33" s="10">
        <v>0</v>
      </c>
      <c r="D33" s="10">
        <f t="shared" si="0"/>
        <v>0</v>
      </c>
      <c r="E33" s="10">
        <v>0</v>
      </c>
      <c r="F33" s="10">
        <v>0</v>
      </c>
      <c r="G33" s="10">
        <f t="shared" si="1"/>
        <v>0</v>
      </c>
      <c r="H33" s="4">
        <v>4100</v>
      </c>
    </row>
    <row r="34" spans="1:8" x14ac:dyDescent="0.2">
      <c r="A34" s="8" t="s">
        <v>41</v>
      </c>
      <c r="B34" s="10">
        <v>0</v>
      </c>
      <c r="C34" s="10">
        <v>0</v>
      </c>
      <c r="D34" s="10">
        <f t="shared" si="0"/>
        <v>0</v>
      </c>
      <c r="E34" s="10">
        <v>0</v>
      </c>
      <c r="F34" s="10">
        <v>0</v>
      </c>
      <c r="G34" s="10">
        <f t="shared" si="1"/>
        <v>0</v>
      </c>
      <c r="H34" s="4">
        <v>4200</v>
      </c>
    </row>
    <row r="35" spans="1:8" x14ac:dyDescent="0.2">
      <c r="A35" s="8" t="s">
        <v>42</v>
      </c>
      <c r="B35" s="10">
        <v>0</v>
      </c>
      <c r="C35" s="10">
        <v>0</v>
      </c>
      <c r="D35" s="10">
        <f t="shared" si="0"/>
        <v>0</v>
      </c>
      <c r="E35" s="10">
        <v>0</v>
      </c>
      <c r="F35" s="10">
        <v>0</v>
      </c>
      <c r="G35" s="10">
        <f t="shared" si="1"/>
        <v>0</v>
      </c>
      <c r="H35" s="4">
        <v>4300</v>
      </c>
    </row>
    <row r="36" spans="1:8" x14ac:dyDescent="0.2">
      <c r="A36" s="8" t="s">
        <v>43</v>
      </c>
      <c r="B36" s="10">
        <v>2344213.0299999998</v>
      </c>
      <c r="C36" s="10">
        <v>0</v>
      </c>
      <c r="D36" s="10">
        <f t="shared" si="0"/>
        <v>2344213.0299999998</v>
      </c>
      <c r="E36" s="10">
        <v>693993.09</v>
      </c>
      <c r="F36" s="10">
        <v>693993.09</v>
      </c>
      <c r="G36" s="10">
        <f t="shared" si="1"/>
        <v>1650219.94</v>
      </c>
      <c r="H36" s="4">
        <v>4400</v>
      </c>
    </row>
    <row r="37" spans="1:8" x14ac:dyDescent="0.2">
      <c r="A37" s="8" t="s">
        <v>7</v>
      </c>
      <c r="B37" s="10">
        <v>78412</v>
      </c>
      <c r="C37" s="10">
        <v>0</v>
      </c>
      <c r="D37" s="10">
        <f t="shared" si="0"/>
        <v>78412</v>
      </c>
      <c r="E37" s="10">
        <v>17642.7</v>
      </c>
      <c r="F37" s="10">
        <v>17642.7</v>
      </c>
      <c r="G37" s="10">
        <f t="shared" si="1"/>
        <v>60769.3</v>
      </c>
      <c r="H37" s="4">
        <v>4500</v>
      </c>
    </row>
    <row r="38" spans="1:8" x14ac:dyDescent="0.2">
      <c r="A38" s="8" t="s">
        <v>44</v>
      </c>
      <c r="B38" s="10">
        <v>0</v>
      </c>
      <c r="C38" s="10">
        <v>0</v>
      </c>
      <c r="D38" s="10">
        <f t="shared" si="0"/>
        <v>0</v>
      </c>
      <c r="E38" s="10">
        <v>0</v>
      </c>
      <c r="F38" s="10">
        <v>0</v>
      </c>
      <c r="G38" s="10">
        <f t="shared" si="1"/>
        <v>0</v>
      </c>
      <c r="H38" s="4">
        <v>4600</v>
      </c>
    </row>
    <row r="39" spans="1:8" x14ac:dyDescent="0.2">
      <c r="A39" s="8" t="s">
        <v>45</v>
      </c>
      <c r="B39" s="10">
        <v>0</v>
      </c>
      <c r="C39" s="10">
        <v>0</v>
      </c>
      <c r="D39" s="10">
        <f t="shared" si="0"/>
        <v>0</v>
      </c>
      <c r="E39" s="10">
        <v>0</v>
      </c>
      <c r="F39" s="10">
        <v>0</v>
      </c>
      <c r="G39" s="10">
        <f t="shared" si="1"/>
        <v>0</v>
      </c>
      <c r="H39" s="4">
        <v>4700</v>
      </c>
    </row>
    <row r="40" spans="1:8" x14ac:dyDescent="0.2">
      <c r="A40" s="8" t="s">
        <v>3</v>
      </c>
      <c r="B40" s="10">
        <v>0</v>
      </c>
      <c r="C40" s="10">
        <v>0</v>
      </c>
      <c r="D40" s="10">
        <f t="shared" si="0"/>
        <v>0</v>
      </c>
      <c r="E40" s="10">
        <v>0</v>
      </c>
      <c r="F40" s="10">
        <v>0</v>
      </c>
      <c r="G40" s="10">
        <f t="shared" si="1"/>
        <v>0</v>
      </c>
      <c r="H40" s="4">
        <v>4800</v>
      </c>
    </row>
    <row r="41" spans="1:8" x14ac:dyDescent="0.2">
      <c r="A41" s="8" t="s">
        <v>46</v>
      </c>
      <c r="B41" s="10">
        <v>0</v>
      </c>
      <c r="C41" s="10">
        <v>0</v>
      </c>
      <c r="D41" s="10">
        <f t="shared" si="0"/>
        <v>0</v>
      </c>
      <c r="E41" s="10">
        <v>0</v>
      </c>
      <c r="F41" s="10">
        <v>0</v>
      </c>
      <c r="G41" s="10">
        <f t="shared" si="1"/>
        <v>0</v>
      </c>
      <c r="H41" s="4">
        <v>4900</v>
      </c>
    </row>
    <row r="42" spans="1:8" x14ac:dyDescent="0.2">
      <c r="A42" s="6" t="s">
        <v>76</v>
      </c>
      <c r="B42" s="14">
        <f>SUM(B43:B51)</f>
        <v>0</v>
      </c>
      <c r="C42" s="14">
        <f>SUM(C43:C51)</f>
        <v>1055978.79</v>
      </c>
      <c r="D42" s="14">
        <f t="shared" si="0"/>
        <v>1055978.79</v>
      </c>
      <c r="E42" s="14">
        <f>SUM(E43:E51)</f>
        <v>250000</v>
      </c>
      <c r="F42" s="14">
        <f>SUM(F43:F51)</f>
        <v>250000</v>
      </c>
      <c r="G42" s="14">
        <f t="shared" si="1"/>
        <v>805978.79</v>
      </c>
      <c r="H42" s="7">
        <v>0</v>
      </c>
    </row>
    <row r="43" spans="1:8" x14ac:dyDescent="0.2">
      <c r="A43" s="3" t="s">
        <v>47</v>
      </c>
      <c r="B43" s="10">
        <v>0</v>
      </c>
      <c r="C43" s="10">
        <v>250000</v>
      </c>
      <c r="D43" s="10">
        <f t="shared" si="0"/>
        <v>250000</v>
      </c>
      <c r="E43" s="10">
        <v>250000</v>
      </c>
      <c r="F43" s="10">
        <v>250000</v>
      </c>
      <c r="G43" s="10">
        <f t="shared" si="1"/>
        <v>0</v>
      </c>
      <c r="H43" s="4">
        <v>5100</v>
      </c>
    </row>
    <row r="44" spans="1:8" x14ac:dyDescent="0.2">
      <c r="A44" s="8" t="s">
        <v>48</v>
      </c>
      <c r="B44" s="10">
        <v>0</v>
      </c>
      <c r="C44" s="10">
        <v>0</v>
      </c>
      <c r="D44" s="10">
        <f t="shared" si="0"/>
        <v>0</v>
      </c>
      <c r="E44" s="10">
        <v>0</v>
      </c>
      <c r="F44" s="10">
        <v>0</v>
      </c>
      <c r="G44" s="10">
        <f t="shared" si="1"/>
        <v>0</v>
      </c>
      <c r="H44" s="4">
        <v>5200</v>
      </c>
    </row>
    <row r="45" spans="1:8" x14ac:dyDescent="0.2">
      <c r="A45" s="8" t="s">
        <v>49</v>
      </c>
      <c r="B45" s="10">
        <v>0</v>
      </c>
      <c r="C45" s="10">
        <v>0</v>
      </c>
      <c r="D45" s="10">
        <f t="shared" si="0"/>
        <v>0</v>
      </c>
      <c r="E45" s="10">
        <v>0</v>
      </c>
      <c r="F45" s="10">
        <v>0</v>
      </c>
      <c r="G45" s="10">
        <f t="shared" si="1"/>
        <v>0</v>
      </c>
      <c r="H45" s="4">
        <v>5300</v>
      </c>
    </row>
    <row r="46" spans="1:8" x14ac:dyDescent="0.2">
      <c r="A46" s="8" t="s">
        <v>50</v>
      </c>
      <c r="B46" s="10">
        <v>0</v>
      </c>
      <c r="C46" s="10">
        <v>805978.79</v>
      </c>
      <c r="D46" s="10">
        <f t="shared" si="0"/>
        <v>805978.79</v>
      </c>
      <c r="E46" s="10">
        <v>0</v>
      </c>
      <c r="F46" s="10">
        <v>0</v>
      </c>
      <c r="G46" s="10">
        <f t="shared" si="1"/>
        <v>805978.79</v>
      </c>
      <c r="H46" s="4">
        <v>5400</v>
      </c>
    </row>
    <row r="47" spans="1:8" x14ac:dyDescent="0.2">
      <c r="A47" s="8" t="s">
        <v>51</v>
      </c>
      <c r="B47" s="10">
        <v>0</v>
      </c>
      <c r="C47" s="10">
        <v>0</v>
      </c>
      <c r="D47" s="10">
        <f t="shared" si="0"/>
        <v>0</v>
      </c>
      <c r="E47" s="10">
        <v>0</v>
      </c>
      <c r="F47" s="10">
        <v>0</v>
      </c>
      <c r="G47" s="10">
        <f t="shared" si="1"/>
        <v>0</v>
      </c>
      <c r="H47" s="4">
        <v>5500</v>
      </c>
    </row>
    <row r="48" spans="1:8" x14ac:dyDescent="0.2">
      <c r="A48" s="8" t="s">
        <v>52</v>
      </c>
      <c r="B48" s="10">
        <v>0</v>
      </c>
      <c r="C48" s="10">
        <v>0</v>
      </c>
      <c r="D48" s="10">
        <f t="shared" si="0"/>
        <v>0</v>
      </c>
      <c r="E48" s="10">
        <v>0</v>
      </c>
      <c r="F48" s="10">
        <v>0</v>
      </c>
      <c r="G48" s="10">
        <f t="shared" si="1"/>
        <v>0</v>
      </c>
      <c r="H48" s="4">
        <v>5600</v>
      </c>
    </row>
    <row r="49" spans="1:8" x14ac:dyDescent="0.2">
      <c r="A49" s="8" t="s">
        <v>53</v>
      </c>
      <c r="B49" s="10">
        <v>0</v>
      </c>
      <c r="C49" s="10">
        <v>0</v>
      </c>
      <c r="D49" s="10">
        <f t="shared" si="0"/>
        <v>0</v>
      </c>
      <c r="E49" s="10">
        <v>0</v>
      </c>
      <c r="F49" s="10">
        <v>0</v>
      </c>
      <c r="G49" s="10">
        <f t="shared" si="1"/>
        <v>0</v>
      </c>
      <c r="H49" s="4">
        <v>5700</v>
      </c>
    </row>
    <row r="50" spans="1:8" x14ac:dyDescent="0.2">
      <c r="A50" s="8" t="s">
        <v>54</v>
      </c>
      <c r="B50" s="10">
        <v>0</v>
      </c>
      <c r="C50" s="10">
        <v>0</v>
      </c>
      <c r="D50" s="10">
        <f t="shared" si="0"/>
        <v>0</v>
      </c>
      <c r="E50" s="10">
        <v>0</v>
      </c>
      <c r="F50" s="10">
        <v>0</v>
      </c>
      <c r="G50" s="10">
        <f t="shared" si="1"/>
        <v>0</v>
      </c>
      <c r="H50" s="4">
        <v>5800</v>
      </c>
    </row>
    <row r="51" spans="1:8" x14ac:dyDescent="0.2">
      <c r="A51" s="8" t="s">
        <v>55</v>
      </c>
      <c r="B51" s="10">
        <v>0</v>
      </c>
      <c r="C51" s="10">
        <v>0</v>
      </c>
      <c r="D51" s="10">
        <f t="shared" si="0"/>
        <v>0</v>
      </c>
      <c r="E51" s="10">
        <v>0</v>
      </c>
      <c r="F51" s="10">
        <v>0</v>
      </c>
      <c r="G51" s="10">
        <f t="shared" si="1"/>
        <v>0</v>
      </c>
      <c r="H51" s="4">
        <v>5900</v>
      </c>
    </row>
    <row r="52" spans="1:8" x14ac:dyDescent="0.2">
      <c r="A52" s="6" t="s">
        <v>17</v>
      </c>
      <c r="B52" s="14">
        <f>SUM(B53:B55)</f>
        <v>0</v>
      </c>
      <c r="C52" s="14">
        <f>SUM(C53:C55)</f>
        <v>95461.06</v>
      </c>
      <c r="D52" s="14">
        <f t="shared" si="0"/>
        <v>95461.06</v>
      </c>
      <c r="E52" s="14">
        <f>SUM(E53:E55)</f>
        <v>0</v>
      </c>
      <c r="F52" s="14">
        <f>SUM(F53:F55)</f>
        <v>0</v>
      </c>
      <c r="G52" s="14">
        <f t="shared" si="1"/>
        <v>95461.06</v>
      </c>
      <c r="H52" s="7">
        <v>0</v>
      </c>
    </row>
    <row r="53" spans="1:8" x14ac:dyDescent="0.2">
      <c r="A53" s="8" t="s">
        <v>56</v>
      </c>
      <c r="B53" s="10">
        <v>0</v>
      </c>
      <c r="C53" s="10">
        <v>95461.06</v>
      </c>
      <c r="D53" s="10">
        <f t="shared" si="0"/>
        <v>95461.06</v>
      </c>
      <c r="E53" s="10">
        <v>0</v>
      </c>
      <c r="F53" s="10">
        <v>0</v>
      </c>
      <c r="G53" s="10">
        <f t="shared" si="1"/>
        <v>95461.06</v>
      </c>
      <c r="H53" s="4">
        <v>6100</v>
      </c>
    </row>
    <row r="54" spans="1:8" x14ac:dyDescent="0.2">
      <c r="A54" s="8" t="s">
        <v>57</v>
      </c>
      <c r="B54" s="10">
        <v>0</v>
      </c>
      <c r="C54" s="10">
        <v>0</v>
      </c>
      <c r="D54" s="10">
        <f t="shared" si="0"/>
        <v>0</v>
      </c>
      <c r="E54" s="10">
        <v>0</v>
      </c>
      <c r="F54" s="10">
        <v>0</v>
      </c>
      <c r="G54" s="10">
        <f t="shared" si="1"/>
        <v>0</v>
      </c>
      <c r="H54" s="4">
        <v>6200</v>
      </c>
    </row>
    <row r="55" spans="1:8" x14ac:dyDescent="0.2">
      <c r="A55" s="8" t="s">
        <v>58</v>
      </c>
      <c r="B55" s="10">
        <v>0</v>
      </c>
      <c r="C55" s="10">
        <v>0</v>
      </c>
      <c r="D55" s="10">
        <f t="shared" si="0"/>
        <v>0</v>
      </c>
      <c r="E55" s="10">
        <v>0</v>
      </c>
      <c r="F55" s="10">
        <v>0</v>
      </c>
      <c r="G55" s="10">
        <f t="shared" si="1"/>
        <v>0</v>
      </c>
      <c r="H55" s="4">
        <v>6300</v>
      </c>
    </row>
    <row r="56" spans="1:8" x14ac:dyDescent="0.2">
      <c r="A56" s="6" t="s">
        <v>77</v>
      </c>
      <c r="B56" s="14">
        <f>SUM(B57:B63)</f>
        <v>0</v>
      </c>
      <c r="C56" s="14">
        <f>SUM(C57:C63)</f>
        <v>0</v>
      </c>
      <c r="D56" s="14">
        <f t="shared" si="0"/>
        <v>0</v>
      </c>
      <c r="E56" s="14">
        <f>SUM(E57:E63)</f>
        <v>0</v>
      </c>
      <c r="F56" s="14">
        <f>SUM(F57:F63)</f>
        <v>0</v>
      </c>
      <c r="G56" s="14">
        <f t="shared" si="1"/>
        <v>0</v>
      </c>
      <c r="H56" s="7">
        <v>0</v>
      </c>
    </row>
    <row r="57" spans="1:8" x14ac:dyDescent="0.2">
      <c r="A57" s="8" t="s">
        <v>81</v>
      </c>
      <c r="B57" s="10">
        <v>0</v>
      </c>
      <c r="C57" s="10">
        <v>0</v>
      </c>
      <c r="D57" s="10">
        <f t="shared" si="0"/>
        <v>0</v>
      </c>
      <c r="E57" s="10">
        <v>0</v>
      </c>
      <c r="F57" s="10">
        <v>0</v>
      </c>
      <c r="G57" s="10">
        <f t="shared" si="1"/>
        <v>0</v>
      </c>
      <c r="H57" s="4">
        <v>7100</v>
      </c>
    </row>
    <row r="58" spans="1:8" x14ac:dyDescent="0.2">
      <c r="A58" s="8" t="s">
        <v>59</v>
      </c>
      <c r="B58" s="10">
        <v>0</v>
      </c>
      <c r="C58" s="10">
        <v>0</v>
      </c>
      <c r="D58" s="10">
        <f t="shared" si="0"/>
        <v>0</v>
      </c>
      <c r="E58" s="10">
        <v>0</v>
      </c>
      <c r="F58" s="10">
        <v>0</v>
      </c>
      <c r="G58" s="10">
        <f t="shared" si="1"/>
        <v>0</v>
      </c>
      <c r="H58" s="4">
        <v>7200</v>
      </c>
    </row>
    <row r="59" spans="1:8" x14ac:dyDescent="0.2">
      <c r="A59" s="8" t="s">
        <v>60</v>
      </c>
      <c r="B59" s="10">
        <v>0</v>
      </c>
      <c r="C59" s="10">
        <v>0</v>
      </c>
      <c r="D59" s="10">
        <f t="shared" si="0"/>
        <v>0</v>
      </c>
      <c r="E59" s="10">
        <v>0</v>
      </c>
      <c r="F59" s="10">
        <v>0</v>
      </c>
      <c r="G59" s="10">
        <f t="shared" si="1"/>
        <v>0</v>
      </c>
      <c r="H59" s="4">
        <v>7300</v>
      </c>
    </row>
    <row r="60" spans="1:8" x14ac:dyDescent="0.2">
      <c r="A60" s="8" t="s">
        <v>61</v>
      </c>
      <c r="B60" s="10">
        <v>0</v>
      </c>
      <c r="C60" s="10">
        <v>0</v>
      </c>
      <c r="D60" s="10">
        <f t="shared" si="0"/>
        <v>0</v>
      </c>
      <c r="E60" s="10">
        <v>0</v>
      </c>
      <c r="F60" s="10">
        <v>0</v>
      </c>
      <c r="G60" s="10">
        <f t="shared" si="1"/>
        <v>0</v>
      </c>
      <c r="H60" s="4">
        <v>7400</v>
      </c>
    </row>
    <row r="61" spans="1:8" x14ac:dyDescent="0.2">
      <c r="A61" s="8" t="s">
        <v>62</v>
      </c>
      <c r="B61" s="10">
        <v>0</v>
      </c>
      <c r="C61" s="10">
        <v>0</v>
      </c>
      <c r="D61" s="10">
        <f t="shared" si="0"/>
        <v>0</v>
      </c>
      <c r="E61" s="10">
        <v>0</v>
      </c>
      <c r="F61" s="10">
        <v>0</v>
      </c>
      <c r="G61" s="10">
        <f t="shared" si="1"/>
        <v>0</v>
      </c>
      <c r="H61" s="4">
        <v>7500</v>
      </c>
    </row>
    <row r="62" spans="1:8" x14ac:dyDescent="0.2">
      <c r="A62" s="8" t="s">
        <v>63</v>
      </c>
      <c r="B62" s="10">
        <v>0</v>
      </c>
      <c r="C62" s="10">
        <v>0</v>
      </c>
      <c r="D62" s="10">
        <f t="shared" si="0"/>
        <v>0</v>
      </c>
      <c r="E62" s="10">
        <v>0</v>
      </c>
      <c r="F62" s="10">
        <v>0</v>
      </c>
      <c r="G62" s="10">
        <f t="shared" si="1"/>
        <v>0</v>
      </c>
      <c r="H62" s="4">
        <v>7600</v>
      </c>
    </row>
    <row r="63" spans="1:8" x14ac:dyDescent="0.2">
      <c r="A63" s="8" t="s">
        <v>64</v>
      </c>
      <c r="B63" s="10">
        <v>0</v>
      </c>
      <c r="C63" s="10">
        <v>0</v>
      </c>
      <c r="D63" s="10">
        <f t="shared" si="0"/>
        <v>0</v>
      </c>
      <c r="E63" s="10">
        <v>0</v>
      </c>
      <c r="F63" s="10">
        <v>0</v>
      </c>
      <c r="G63" s="10">
        <f t="shared" si="1"/>
        <v>0</v>
      </c>
      <c r="H63" s="4">
        <v>7900</v>
      </c>
    </row>
    <row r="64" spans="1:8" x14ac:dyDescent="0.2">
      <c r="A64" s="6" t="s">
        <v>78</v>
      </c>
      <c r="B64" s="14">
        <f>SUM(B65:B67)</f>
        <v>0</v>
      </c>
      <c r="C64" s="14">
        <f>SUM(C65:C67)</f>
        <v>0</v>
      </c>
      <c r="D64" s="14">
        <f t="shared" si="0"/>
        <v>0</v>
      </c>
      <c r="E64" s="14">
        <f>SUM(E65:E67)</f>
        <v>0</v>
      </c>
      <c r="F64" s="14">
        <f>SUM(F65:F67)</f>
        <v>0</v>
      </c>
      <c r="G64" s="14">
        <f t="shared" si="1"/>
        <v>0</v>
      </c>
      <c r="H64" s="7">
        <v>0</v>
      </c>
    </row>
    <row r="65" spans="1:8" x14ac:dyDescent="0.2">
      <c r="A65" s="8" t="s">
        <v>4</v>
      </c>
      <c r="B65" s="10">
        <v>0</v>
      </c>
      <c r="C65" s="10">
        <v>0</v>
      </c>
      <c r="D65" s="10">
        <f t="shared" si="0"/>
        <v>0</v>
      </c>
      <c r="E65" s="10">
        <v>0</v>
      </c>
      <c r="F65" s="10">
        <v>0</v>
      </c>
      <c r="G65" s="10">
        <f t="shared" si="1"/>
        <v>0</v>
      </c>
      <c r="H65" s="4">
        <v>8100</v>
      </c>
    </row>
    <row r="66" spans="1:8" x14ac:dyDescent="0.2">
      <c r="A66" s="8" t="s">
        <v>5</v>
      </c>
      <c r="B66" s="10">
        <v>0</v>
      </c>
      <c r="C66" s="10">
        <v>0</v>
      </c>
      <c r="D66" s="10">
        <f t="shared" si="0"/>
        <v>0</v>
      </c>
      <c r="E66" s="10">
        <v>0</v>
      </c>
      <c r="F66" s="10">
        <v>0</v>
      </c>
      <c r="G66" s="10">
        <f t="shared" si="1"/>
        <v>0</v>
      </c>
      <c r="H66" s="4">
        <v>8300</v>
      </c>
    </row>
    <row r="67" spans="1:8" x14ac:dyDescent="0.2">
      <c r="A67" s="8" t="s">
        <v>6</v>
      </c>
      <c r="B67" s="10">
        <v>0</v>
      </c>
      <c r="C67" s="10">
        <v>0</v>
      </c>
      <c r="D67" s="10">
        <f t="shared" si="0"/>
        <v>0</v>
      </c>
      <c r="E67" s="10">
        <v>0</v>
      </c>
      <c r="F67" s="10">
        <v>0</v>
      </c>
      <c r="G67" s="10">
        <f t="shared" si="1"/>
        <v>0</v>
      </c>
      <c r="H67" s="4">
        <v>8500</v>
      </c>
    </row>
    <row r="68" spans="1:8" x14ac:dyDescent="0.2">
      <c r="A68" s="6" t="s">
        <v>18</v>
      </c>
      <c r="B68" s="14">
        <f>SUM(B69:B75)</f>
        <v>0</v>
      </c>
      <c r="C68" s="14">
        <f>SUM(C69:C75)</f>
        <v>0</v>
      </c>
      <c r="D68" s="14">
        <f t="shared" si="0"/>
        <v>0</v>
      </c>
      <c r="E68" s="14">
        <f>SUM(E69:E75)</f>
        <v>0</v>
      </c>
      <c r="F68" s="14">
        <f>SUM(F69:F75)</f>
        <v>0</v>
      </c>
      <c r="G68" s="14">
        <f t="shared" si="1"/>
        <v>0</v>
      </c>
      <c r="H68" s="7">
        <v>0</v>
      </c>
    </row>
    <row r="69" spans="1:8" x14ac:dyDescent="0.2">
      <c r="A69" s="8" t="s">
        <v>65</v>
      </c>
      <c r="B69" s="10">
        <v>0</v>
      </c>
      <c r="C69" s="10">
        <v>0</v>
      </c>
      <c r="D69" s="10">
        <f t="shared" ref="D69:D75" si="2">B69+C69</f>
        <v>0</v>
      </c>
      <c r="E69" s="10">
        <v>0</v>
      </c>
      <c r="F69" s="10">
        <v>0</v>
      </c>
      <c r="G69" s="10">
        <f t="shared" ref="G69:G75" si="3">D69-E69</f>
        <v>0</v>
      </c>
      <c r="H69" s="4">
        <v>9100</v>
      </c>
    </row>
    <row r="70" spans="1:8" x14ac:dyDescent="0.2">
      <c r="A70" s="8" t="s">
        <v>66</v>
      </c>
      <c r="B70" s="10">
        <v>0</v>
      </c>
      <c r="C70" s="10">
        <v>0</v>
      </c>
      <c r="D70" s="10">
        <f t="shared" si="2"/>
        <v>0</v>
      </c>
      <c r="E70" s="10">
        <v>0</v>
      </c>
      <c r="F70" s="10">
        <v>0</v>
      </c>
      <c r="G70" s="10">
        <f t="shared" si="3"/>
        <v>0</v>
      </c>
      <c r="H70" s="4">
        <v>9200</v>
      </c>
    </row>
    <row r="71" spans="1:8" x14ac:dyDescent="0.2">
      <c r="A71" s="8" t="s">
        <v>67</v>
      </c>
      <c r="B71" s="10">
        <v>0</v>
      </c>
      <c r="C71" s="10">
        <v>0</v>
      </c>
      <c r="D71" s="10">
        <f t="shared" si="2"/>
        <v>0</v>
      </c>
      <c r="E71" s="10">
        <v>0</v>
      </c>
      <c r="F71" s="10">
        <v>0</v>
      </c>
      <c r="G71" s="10">
        <f t="shared" si="3"/>
        <v>0</v>
      </c>
      <c r="H71" s="4">
        <v>9300</v>
      </c>
    </row>
    <row r="72" spans="1:8" x14ac:dyDescent="0.2">
      <c r="A72" s="8" t="s">
        <v>68</v>
      </c>
      <c r="B72" s="10">
        <v>0</v>
      </c>
      <c r="C72" s="10">
        <v>0</v>
      </c>
      <c r="D72" s="10">
        <f t="shared" si="2"/>
        <v>0</v>
      </c>
      <c r="E72" s="10">
        <v>0</v>
      </c>
      <c r="F72" s="10">
        <v>0</v>
      </c>
      <c r="G72" s="10">
        <f t="shared" si="3"/>
        <v>0</v>
      </c>
      <c r="H72" s="4">
        <v>9400</v>
      </c>
    </row>
    <row r="73" spans="1:8" x14ac:dyDescent="0.2">
      <c r="A73" s="8" t="s">
        <v>69</v>
      </c>
      <c r="B73" s="10">
        <v>0</v>
      </c>
      <c r="C73" s="10">
        <v>0</v>
      </c>
      <c r="D73" s="10">
        <f t="shared" si="2"/>
        <v>0</v>
      </c>
      <c r="E73" s="10">
        <v>0</v>
      </c>
      <c r="F73" s="10">
        <v>0</v>
      </c>
      <c r="G73" s="10">
        <f t="shared" si="3"/>
        <v>0</v>
      </c>
      <c r="H73" s="4">
        <v>9500</v>
      </c>
    </row>
    <row r="74" spans="1:8" x14ac:dyDescent="0.2">
      <c r="A74" s="8" t="s">
        <v>70</v>
      </c>
      <c r="B74" s="10">
        <v>0</v>
      </c>
      <c r="C74" s="10">
        <v>0</v>
      </c>
      <c r="D74" s="10">
        <f t="shared" si="2"/>
        <v>0</v>
      </c>
      <c r="E74" s="10">
        <v>0</v>
      </c>
      <c r="F74" s="10">
        <v>0</v>
      </c>
      <c r="G74" s="10">
        <f t="shared" si="3"/>
        <v>0</v>
      </c>
      <c r="H74" s="4">
        <v>9600</v>
      </c>
    </row>
    <row r="75" spans="1:8" x14ac:dyDescent="0.2">
      <c r="A75" s="9" t="s">
        <v>71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11">
        <f t="shared" si="3"/>
        <v>0</v>
      </c>
      <c r="H75" s="4">
        <v>9900</v>
      </c>
    </row>
    <row r="76" spans="1:8" x14ac:dyDescent="0.2">
      <c r="A76" s="5" t="s">
        <v>79</v>
      </c>
      <c r="B76" s="12">
        <f t="shared" ref="B76:G76" si="4">SUM(B4+B12+B22+B32+B42+B52+B56+B64+B68)</f>
        <v>17739091.649999999</v>
      </c>
      <c r="C76" s="12">
        <f t="shared" si="4"/>
        <v>1151439.8500000001</v>
      </c>
      <c r="D76" s="12">
        <f t="shared" si="4"/>
        <v>18890531.499999996</v>
      </c>
      <c r="E76" s="12">
        <f t="shared" si="4"/>
        <v>4180091.79</v>
      </c>
      <c r="F76" s="12">
        <f t="shared" si="4"/>
        <v>4180091.79</v>
      </c>
      <c r="G76" s="12">
        <f t="shared" si="4"/>
        <v>14710439.709999999</v>
      </c>
    </row>
    <row r="78" spans="1:8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2025-05-08T17:44:59Z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